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defaultThemeVersion="124226"/>
  <xr:revisionPtr revIDLastSave="0" documentId="13_ncr:1_{FCA537FC-79F3-46AE-80DB-A0FB70B32702}" xr6:coauthVersionLast="47" xr6:coauthVersionMax="47" xr10:uidLastSave="{00000000-0000-0000-0000-000000000000}"/>
  <bookViews>
    <workbookView xWindow="-120" yWindow="-120" windowWidth="20730" windowHeight="11160" activeTab="1"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3" l="1"/>
  <c r="E41" i="3"/>
  <c r="E34" i="3"/>
  <c r="E33" i="3"/>
  <c r="E26" i="3"/>
  <c r="E25" i="3"/>
  <c r="E15" i="3"/>
  <c r="E14" i="3"/>
  <c r="E13" i="3"/>
  <c r="E12" i="3"/>
  <c r="E24" i="3" l="1"/>
  <c r="F31" i="1"/>
  <c r="E43" i="3"/>
  <c r="E44" i="3" s="1"/>
  <c r="E31" i="1" s="1"/>
  <c r="E35" i="3"/>
  <c r="E36" i="3" s="1"/>
  <c r="D31" i="1" s="1"/>
  <c r="E27" i="3"/>
  <c r="E28" i="3" s="1"/>
  <c r="C31" i="1" s="1"/>
  <c r="E16" i="3"/>
  <c r="E17" i="3"/>
  <c r="E18" i="3"/>
  <c r="E19" i="3"/>
  <c r="E48" i="3"/>
  <c r="E40" i="3"/>
  <c r="E32" i="3"/>
  <c r="E11" i="3"/>
  <c r="E10" i="3"/>
  <c r="E9" i="3"/>
  <c r="E20" i="3" l="1"/>
</calcChain>
</file>

<file path=xl/sharedStrings.xml><?xml version="1.0" encoding="utf-8"?>
<sst xmlns="http://schemas.openxmlformats.org/spreadsheetml/2006/main" count="113" uniqueCount="75">
  <si>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</si>
  <si>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</si>
  <si>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</si>
  <si>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</si>
  <si>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</si>
  <si>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</si>
  <si>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</si>
  <si>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</si>
  <si>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</si>
  <si>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</si>
  <si>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</si>
  <si>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</si>
  <si>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</si>
  <si>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</si>
  <si>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</si>
  <si>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</si>
  <si>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</si>
  <si>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</si>
  <si>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</si>
  <si>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</si>
  <si>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</si>
  <si>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</si>
  <si>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</si>
  <si>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</si>
  <si>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</si>
  <si>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</si>
  <si>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</si>
  <si>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</si>
  <si>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</si>
  <si>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</si>
  <si>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</si>
  <si>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</si>
  <si>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</si>
  <si>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</si>
  <si>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</si>
  <si>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</si>
  <si>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</si>
  <si>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</si>
  <si>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</si>
  <si>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</si>
  <si>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</si>
  <si>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</si>
  <si>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</si>
  <si>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</si>
  <si>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</si>
  <si>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</si>
  <si>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</si>
  <si>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</si>
  <si>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</si>
  <si>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</si>
  <si>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</si>
  <si>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</si>
  <si>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SHI International Corp.</t>
  </si>
  <si>
    <t>290 Davidson Avenue / Somerset / New Jersey / 08873</t>
  </si>
  <si>
    <t>P: 888-764-8888 / F: 888-764-8889 / www.SHI.com</t>
  </si>
  <si>
    <t>22-3009648</t>
  </si>
  <si>
    <t>New Jersey, USA</t>
  </si>
  <si>
    <t>N/A</t>
  </si>
  <si>
    <t>This information is confidential and cannot be shared with customers.</t>
  </si>
  <si>
    <t>Meghan Flisakowski</t>
  </si>
  <si>
    <t xml:space="preserve">Full Time On Site at the State of Indiana Project Manager </t>
  </si>
  <si>
    <t xml:space="preserve">Account Executive </t>
  </si>
  <si>
    <t>Account Executive - Hi Ed and K-12</t>
  </si>
  <si>
    <t>Field Service Engineer</t>
  </si>
  <si>
    <t xml:space="preserve">Operations Manager </t>
  </si>
  <si>
    <t>Business Development Manager</t>
  </si>
  <si>
    <t>Director, Proposals</t>
  </si>
  <si>
    <t>ST Logistics</t>
  </si>
  <si>
    <t>VESPA GROUP</t>
  </si>
  <si>
    <t xml:space="preserve">SHI International </t>
  </si>
  <si>
    <t>VESPA GROUP
201 N Illinois Street
South Tower, 16th Floor
Indianapolis, IN 46204</t>
  </si>
  <si>
    <t>ST Logistics
1119 Keystone Way N #301, 
Carmel, IN 46032</t>
  </si>
  <si>
    <t>Lucidiait IT</t>
  </si>
  <si>
    <t>Lucidiait IT
8275 Allison Pointe Trail Suite 150, 
Indianapolis, IN 46250</t>
  </si>
  <si>
    <t>20040600700124 Sec of State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</si>
</sst>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
      <b/>
      <sz val="1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FF"/>
        <bgColor indexed="64"/>
      </patternFill>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8">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NumberFormat="1" applyFont="1" applyAlignment="1">
      <alignment vertical="top"/>
    </xf>
    <xf numFmtId="0" fontId="4" fillId="0" borderId="0" xfId="0" applyFont="1" applyBorder="1"/>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Border="1" applyAlignment="1">
      <alignment vertical="top"/>
    </xf>
    <xf numFmtId="0" fontId="4" fillId="0" borderId="0" xfId="0" applyFont="1" applyBorder="1" applyAlignment="1">
      <alignment vertical="top" wrapText="1"/>
    </xf>
    <xf numFmtId="0" fontId="6" fillId="0" borderId="0" xfId="0" applyNumberFormat="1" applyFont="1"/>
    <xf numFmtId="0" fontId="4" fillId="0" borderId="4" xfId="0" applyFont="1" applyBorder="1"/>
    <xf numFmtId="0" fontId="4" fillId="0" borderId="7" xfId="0" applyFont="1" applyBorder="1"/>
    <xf numFmtId="0" fontId="4" fillId="0" borderId="0" xfId="0" applyNumberFormat="1" applyFont="1"/>
    <xf numFmtId="0" fontId="4" fillId="0" borderId="0" xfId="0" applyNumberFormat="1"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NumberFormat="1" applyFont="1" applyAlignment="1">
      <alignment horizontal="center" vertical="top"/>
    </xf>
    <xf numFmtId="0" fontId="6" fillId="0" borderId="0" xfId="0" applyNumberFormat="1" applyFont="1" applyBorder="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0" fontId="12" fillId="0" borderId="5" xfId="0" applyFont="1" applyFill="1" applyBorder="1" applyAlignment="1">
      <alignment horizontal="center"/>
    </xf>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6" fillId="0" borderId="0" xfId="0" applyFont="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Fill="1" applyBorder="1" applyAlignment="1">
      <alignment horizontal="center"/>
    </xf>
    <xf numFmtId="0" fontId="4" fillId="0" borderId="6" xfId="0" applyFont="1" applyBorder="1" applyAlignment="1">
      <alignment vertical="top"/>
    </xf>
    <xf numFmtId="0" fontId="8" fillId="0" borderId="0" xfId="0" applyFont="1" applyBorder="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0" fillId="3" borderId="5" xfId="0" applyFill="1" applyBorder="1" applyAlignment="1">
      <alignment horizontal="center"/>
    </xf>
    <xf numFmtId="10" fontId="0" fillId="3" borderId="5" xfId="0" applyNumberFormat="1" applyFill="1" applyBorder="1" applyAlignment="1">
      <alignment horizontal="center"/>
    </xf>
    <xf numFmtId="2" fontId="14" fillId="3" borderId="5" xfId="0" applyNumberFormat="1" applyFont="1" applyFill="1" applyBorder="1" applyAlignment="1">
      <alignment horizontal="center"/>
    </xf>
    <xf numFmtId="9" fontId="1" fillId="3" borderId="5" xfId="2" applyFont="1" applyFill="1" applyBorder="1" applyAlignment="1">
      <alignment horizontal="center"/>
    </xf>
    <xf numFmtId="0" fontId="1" fillId="3" borderId="5" xfId="0" applyFont="1" applyFill="1" applyBorder="1" applyAlignment="1">
      <alignment horizontal="center"/>
    </xf>
    <xf numFmtId="0" fontId="4" fillId="0" borderId="0" xfId="0" applyFont="1" applyAlignment="1">
      <alignment horizontal="left" vertical="center" wrapText="1"/>
    </xf>
    <xf numFmtId="0" fontId="0" fillId="0" borderId="5" xfId="0" applyBorder="1" applyAlignment="1">
      <alignment vertical="top"/>
    </xf>
    <xf numFmtId="0" fontId="0" fillId="0" borderId="6" xfId="0" applyBorder="1" applyAlignment="1">
      <alignment vertical="top"/>
    </xf>
    <xf numFmtId="0" fontId="4" fillId="0" borderId="0" xfId="0" applyNumberFormat="1" applyFont="1" applyAlignment="1"/>
    <xf numFmtId="0" fontId="4" fillId="0" borderId="0" xfId="0" applyFont="1" applyAlignment="1"/>
    <xf numFmtId="0" fontId="0" fillId="0" borderId="2" xfId="0" applyBorder="1" applyAlignment="1">
      <alignment vertical="top"/>
    </xf>
    <xf numFmtId="0" fontId="0" fillId="0" borderId="3" xfId="0" applyBorder="1" applyAlignment="1">
      <alignment vertical="top"/>
    </xf>
    <xf numFmtId="14" fontId="4" fillId="0" borderId="10" xfId="0" applyNumberFormat="1" applyFont="1" applyBorder="1" applyAlignment="1"/>
    <xf numFmtId="0" fontId="4" fillId="0" borderId="10" xfId="0" applyFont="1" applyBorder="1" applyAlignment="1"/>
    <xf numFmtId="0" fontId="4" fillId="0" borderId="9" xfId="0" applyFont="1" applyBorder="1" applyAlignment="1"/>
    <xf numFmtId="1" fontId="0" fillId="0" borderId="5" xfId="0" applyNumberFormat="1" applyBorder="1" applyAlignment="1">
      <alignment horizontal="left" vertical="top"/>
    </xf>
    <xf numFmtId="1" fontId="0" fillId="0" borderId="6" xfId="0" applyNumberFormat="1"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3" fontId="0" fillId="0" borderId="5" xfId="0" applyNumberFormat="1" applyBorder="1" applyAlignment="1">
      <alignment horizontal="left" vertical="top"/>
    </xf>
    <xf numFmtId="0" fontId="8" fillId="0" borderId="0" xfId="0" applyFont="1" applyBorder="1" applyAlignment="1">
      <alignment wrapText="1"/>
    </xf>
    <xf numFmtId="0" fontId="4" fillId="0" borderId="0" xfId="0" applyFont="1" applyBorder="1" applyAlignment="1"/>
    <xf numFmtId="0" fontId="8" fillId="0" borderId="1" xfId="0" applyFont="1" applyFill="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4" borderId="5" xfId="0" applyFont="1" applyFill="1" applyBorder="1" applyAlignment="1"/>
    <xf numFmtId="0" fontId="4" fillId="4" borderId="6" xfId="0" applyFont="1" applyFill="1" applyBorder="1" applyAlignment="1"/>
    <xf numFmtId="0" fontId="4" fillId="0" borderId="5" xfId="0" applyFont="1" applyBorder="1" applyAlignment="1"/>
    <xf numFmtId="0" fontId="4" fillId="0" borderId="6" xfId="0" applyFont="1" applyBorder="1" applyAlignment="1"/>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6" fillId="5" borderId="7" xfId="0" applyFont="1" applyFill="1" applyBorder="1" applyAlignment="1">
      <alignment vertical="top" wrapText="1"/>
    </xf>
    <xf numFmtId="44" fontId="4" fillId="5" borderId="10" xfId="1" applyFont="1" applyFill="1" applyBorder="1" applyAlignment="1">
      <alignment vertical="top"/>
    </xf>
    <xf numFmtId="44" fontId="4" fillId="5" borderId="9" xfId="1" applyFont="1" applyFill="1" applyBorder="1" applyAlignment="1">
      <alignment vertical="top"/>
    </xf>
    <xf numFmtId="44" fontId="1" fillId="5" borderId="10" xfId="1" applyFont="1" applyFill="1" applyBorder="1" applyAlignment="1">
      <alignment vertical="top"/>
    </xf>
    <xf numFmtId="0" fontId="1" fillId="0" borderId="5" xfId="0" applyFont="1" applyBorder="1" applyAlignment="1">
      <alignment vertical="top"/>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285750</xdr:colOff>
      <xdr:row>32</xdr:row>
      <xdr:rowOff>171450</xdr:rowOff>
    </xdr:from>
    <xdr:to>
      <xdr:col>2</xdr:col>
      <xdr:colOff>1057275</xdr:colOff>
      <xdr:row>33</xdr:row>
      <xdr:rowOff>133350</xdr:rowOff>
    </xdr:to>
    <xdr:pic>
      <xdr:nvPicPr>
        <xdr:cNvPr id="3" name="Picture 1">
          <a:extLst>
            <a:ext uri="{FF2B5EF4-FFF2-40B4-BE49-F238E27FC236}">
              <a16:creationId xmlns:a16="http://schemas.microsoft.com/office/drawing/2014/main" id="{9180EFFD-0405-4B28-9668-312A630DE76E}"/>
            </a:ext>
            <a:ext uri="{147F2762-F138-4A5C-976F-8EAC2B608ADB}">
              <a16:predDERef xmlns:a16="http://schemas.microsoft.com/office/drawing/2014/main" pred="{B65AAEC1-87C6-4DC2-B19E-E9D9A62BBB6D}"/>
            </a:ext>
          </a:extLst>
        </xdr:cNvPr>
        <xdr:cNvPicPr>
          <a:picLocks noChangeAspect="1"/>
        </xdr:cNvPicPr>
      </xdr:nvPicPr>
      <xdr:blipFill>
        <a:blip xmlns:r="http://schemas.openxmlformats.org/officeDocument/2006/relationships" r:embed="rId2"/>
        <a:stretch>
          <a:fillRect/>
        </a:stretch>
      </xdr:blipFill>
      <xdr:spPr>
        <a:xfrm>
          <a:off x="2247900" y="11125200"/>
          <a:ext cx="7715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publicsector.shidirect.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heetViews>
  <sheetFormatPr defaultColWidth="9.140625" defaultRowHeight="12.75" x14ac:dyDescent="0.2"/>
  <cols>
    <col min="1" max="1" width="4.5703125" style="3" customWidth="1"/>
    <col min="2" max="2" width="98.140625" style="6" customWidth="1"/>
    <col min="3" max="16384" width="9.140625" style="3"/>
  </cols>
  <sheetData>
    <row r="1" spans="2:2" ht="15.75" x14ac:dyDescent="0.2">
      <c r="B1" s="2" t="s">
        <v>0</v>
      </c>
    </row>
    <row r="2" spans="2:2" ht="19.5" customHeight="1" x14ac:dyDescent="0.25">
      <c r="B2" s="4" t="s">
        <v>1</v>
      </c>
    </row>
    <row r="3" spans="2:2" ht="66.95" customHeight="1" x14ac:dyDescent="0.2">
      <c r="B3" s="5" t="s">
        <v>2</v>
      </c>
    </row>
    <row r="4" spans="2:2" ht="16.5" customHeight="1" x14ac:dyDescent="0.2">
      <c r="B4" s="55" t="s">
        <v>3</v>
      </c>
    </row>
    <row r="5" spans="2:2" ht="81" customHeight="1" x14ac:dyDescent="0.2">
      <c r="B5" s="5" t="s">
        <v>4</v>
      </c>
    </row>
    <row r="6" spans="2:2" ht="128.25" x14ac:dyDescent="0.2">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15" workbookViewId="0">
      <selection activeCell="C17" sqref="C17:F17"/>
    </sheetView>
  </sheetViews>
  <sheetFormatPr defaultColWidth="9.140625" defaultRowHeight="12.75" x14ac:dyDescent="0.2"/>
  <cols>
    <col min="1" max="1" width="3.140625" style="19" customWidth="1"/>
    <col min="2" max="2" width="26.28515625" style="3" bestFit="1" customWidth="1"/>
    <col min="3" max="3" width="18.42578125" style="3" customWidth="1"/>
    <col min="4" max="4" width="18.7109375" style="3" customWidth="1"/>
    <col min="5" max="5" width="18.28515625" style="3" customWidth="1"/>
    <col min="6" max="6" width="18.7109375" style="3" customWidth="1"/>
    <col min="7" max="7" width="17.85546875" style="3" customWidth="1"/>
    <col min="8" max="16384" width="9.140625" style="3"/>
  </cols>
  <sheetData>
    <row r="6" spans="1:6" ht="26.25" customHeight="1" x14ac:dyDescent="0.2">
      <c r="A6" s="20"/>
      <c r="B6" s="61" t="s">
        <v>6</v>
      </c>
      <c r="C6" s="61"/>
      <c r="D6" s="61"/>
      <c r="E6" s="61"/>
      <c r="F6" s="61"/>
    </row>
    <row r="7" spans="1:6" ht="13.5" thickBot="1" x14ac:dyDescent="0.25">
      <c r="A7" s="64"/>
      <c r="B7" s="65"/>
      <c r="C7" s="65"/>
      <c r="D7" s="65"/>
      <c r="E7" s="65"/>
      <c r="F7" s="65"/>
    </row>
    <row r="8" spans="1:6" x14ac:dyDescent="0.2">
      <c r="A8" s="7">
        <v>1</v>
      </c>
      <c r="B8" s="21" t="s">
        <v>7</v>
      </c>
      <c r="C8" s="66" t="s">
        <v>52</v>
      </c>
      <c r="D8" s="66"/>
      <c r="E8" s="66"/>
      <c r="F8" s="67"/>
    </row>
    <row r="9" spans="1:6" ht="12.75" customHeight="1" x14ac:dyDescent="0.2">
      <c r="A9" s="7">
        <v>2</v>
      </c>
      <c r="B9" s="22" t="s">
        <v>8</v>
      </c>
      <c r="C9" s="62" t="s">
        <v>53</v>
      </c>
      <c r="D9" s="62"/>
      <c r="E9" s="62"/>
      <c r="F9" s="63"/>
    </row>
    <row r="10" spans="1:6" ht="12.75" customHeight="1" x14ac:dyDescent="0.2">
      <c r="A10" s="7">
        <v>3</v>
      </c>
      <c r="B10" s="22" t="s">
        <v>9</v>
      </c>
      <c r="C10" s="62" t="s">
        <v>54</v>
      </c>
      <c r="D10" s="62"/>
      <c r="E10" s="62"/>
      <c r="F10" s="63"/>
    </row>
    <row r="11" spans="1:6" ht="25.5" x14ac:dyDescent="0.2">
      <c r="A11" s="7">
        <v>4</v>
      </c>
      <c r="B11" s="22" t="s">
        <v>10</v>
      </c>
      <c r="C11" s="62" t="s">
        <v>55</v>
      </c>
      <c r="D11" s="62"/>
      <c r="E11" s="62"/>
      <c r="F11" s="63"/>
    </row>
    <row r="12" spans="1:6" ht="25.5" x14ac:dyDescent="0.2">
      <c r="A12" s="7">
        <v>5</v>
      </c>
      <c r="B12" s="22" t="s">
        <v>11</v>
      </c>
      <c r="C12" s="62" t="s">
        <v>56</v>
      </c>
      <c r="D12" s="62"/>
      <c r="E12" s="62"/>
      <c r="F12" s="63"/>
    </row>
    <row r="13" spans="1:6" ht="25.5" x14ac:dyDescent="0.2">
      <c r="A13" s="7">
        <v>6</v>
      </c>
      <c r="B13" s="22" t="s">
        <v>12</v>
      </c>
      <c r="C13" s="62" t="s">
        <v>53</v>
      </c>
      <c r="D13" s="62"/>
      <c r="E13" s="62"/>
      <c r="F13" s="63"/>
    </row>
    <row r="14" spans="1:6" ht="25.5" x14ac:dyDescent="0.2">
      <c r="A14" s="7">
        <v>7</v>
      </c>
      <c r="B14" s="22" t="s">
        <v>13</v>
      </c>
      <c r="C14" s="62" t="s">
        <v>57</v>
      </c>
      <c r="D14" s="62"/>
      <c r="E14" s="62"/>
      <c r="F14" s="63"/>
    </row>
    <row r="15" spans="1:6" ht="38.25" x14ac:dyDescent="0.2">
      <c r="A15" s="7">
        <v>8</v>
      </c>
      <c r="B15" s="22" t="s">
        <v>14</v>
      </c>
      <c r="C15" s="62" t="s">
        <v>57</v>
      </c>
      <c r="D15" s="62"/>
      <c r="E15" s="62"/>
      <c r="F15" s="63"/>
    </row>
    <row r="16" spans="1:6" ht="25.5" x14ac:dyDescent="0.2">
      <c r="A16" s="7">
        <v>9</v>
      </c>
      <c r="B16" s="22" t="s">
        <v>15</v>
      </c>
      <c r="C16" s="62" t="s">
        <v>57</v>
      </c>
      <c r="D16" s="62"/>
      <c r="E16" s="62"/>
      <c r="F16" s="63"/>
    </row>
    <row r="17" spans="1:7" ht="38.25" x14ac:dyDescent="0.2">
      <c r="A17" s="7">
        <v>10</v>
      </c>
      <c r="B17" s="22" t="s">
        <v>16</v>
      </c>
      <c r="C17" s="97" t="s">
        <v>74</v>
      </c>
      <c r="D17" s="62"/>
      <c r="E17" s="62"/>
      <c r="F17" s="63"/>
    </row>
    <row r="18" spans="1:7" ht="25.5" x14ac:dyDescent="0.2">
      <c r="A18" s="7">
        <v>11</v>
      </c>
      <c r="B18" s="22" t="s">
        <v>17</v>
      </c>
      <c r="C18" s="71">
        <v>2004060700124</v>
      </c>
      <c r="D18" s="71"/>
      <c r="E18" s="71"/>
      <c r="F18" s="72"/>
    </row>
    <row r="19" spans="1:7" ht="51" x14ac:dyDescent="0.2">
      <c r="A19" s="7">
        <v>12</v>
      </c>
      <c r="B19" s="22" t="s">
        <v>18</v>
      </c>
      <c r="C19" s="73">
        <v>23</v>
      </c>
      <c r="D19" s="73"/>
      <c r="E19" s="73"/>
      <c r="F19" s="74"/>
    </row>
    <row r="20" spans="1:7" ht="38.25" x14ac:dyDescent="0.2">
      <c r="A20" s="7">
        <v>13</v>
      </c>
      <c r="B20" s="22" t="s">
        <v>19</v>
      </c>
      <c r="C20" s="75">
        <v>4900</v>
      </c>
      <c r="D20" s="73"/>
      <c r="E20" s="73"/>
      <c r="F20" s="74"/>
    </row>
    <row r="21" spans="1:7" ht="51" x14ac:dyDescent="0.2">
      <c r="A21" s="7">
        <v>14</v>
      </c>
      <c r="B21" s="22" t="s">
        <v>20</v>
      </c>
      <c r="C21" s="62" t="s">
        <v>58</v>
      </c>
      <c r="D21" s="62"/>
      <c r="E21" s="62"/>
      <c r="F21" s="63"/>
    </row>
    <row r="22" spans="1:7" ht="51" x14ac:dyDescent="0.2">
      <c r="A22" s="7">
        <v>15</v>
      </c>
      <c r="B22" s="22" t="s">
        <v>21</v>
      </c>
      <c r="C22" s="62" t="s">
        <v>58</v>
      </c>
      <c r="D22" s="62"/>
      <c r="E22" s="62"/>
      <c r="F22" s="63"/>
      <c r="G22" s="1"/>
    </row>
    <row r="23" spans="1:7" ht="26.25" thickBot="1" x14ac:dyDescent="0.25">
      <c r="A23" s="7">
        <v>16</v>
      </c>
      <c r="B23" s="93" t="s">
        <v>22</v>
      </c>
      <c r="C23" s="96" t="s">
        <v>57</v>
      </c>
      <c r="D23" s="94"/>
      <c r="E23" s="94"/>
      <c r="F23" s="95"/>
    </row>
    <row r="24" spans="1:7" x14ac:dyDescent="0.2">
      <c r="A24" s="7"/>
      <c r="B24" s="52"/>
      <c r="C24" s="8"/>
      <c r="D24" s="8"/>
      <c r="E24" s="8"/>
      <c r="F24" s="8"/>
    </row>
    <row r="25" spans="1:7" ht="28.5" customHeight="1" thickBot="1" x14ac:dyDescent="0.25">
      <c r="A25" s="7"/>
      <c r="B25" s="76" t="s">
        <v>23</v>
      </c>
      <c r="C25" s="77"/>
    </row>
    <row r="26" spans="1:7" ht="25.5" x14ac:dyDescent="0.2">
      <c r="A26" s="27">
        <v>17</v>
      </c>
      <c r="B26" s="23" t="s">
        <v>24</v>
      </c>
      <c r="C26" s="54" t="s">
        <v>69</v>
      </c>
    </row>
    <row r="27" spans="1:7" ht="51.75" thickBot="1" x14ac:dyDescent="0.25">
      <c r="A27" s="27">
        <v>18</v>
      </c>
      <c r="B27" s="24" t="s">
        <v>25</v>
      </c>
      <c r="C27" s="9">
        <v>3.9</v>
      </c>
    </row>
    <row r="28" spans="1:7" ht="13.5" thickBot="1" x14ac:dyDescent="0.25">
      <c r="A28" s="27"/>
      <c r="B28" s="25"/>
    </row>
    <row r="29" spans="1:7" x14ac:dyDescent="0.2">
      <c r="A29" s="27">
        <v>19</v>
      </c>
      <c r="B29" s="23" t="s">
        <v>26</v>
      </c>
      <c r="C29" s="53"/>
      <c r="D29" s="10"/>
      <c r="E29" s="53"/>
      <c r="F29" s="54"/>
    </row>
    <row r="30" spans="1:7" ht="63.75" x14ac:dyDescent="0.2">
      <c r="A30" s="27">
        <v>20</v>
      </c>
      <c r="B30" s="26" t="s">
        <v>27</v>
      </c>
      <c r="C30" s="11" t="s">
        <v>71</v>
      </c>
      <c r="D30" s="11" t="s">
        <v>73</v>
      </c>
      <c r="E30" s="11" t="s">
        <v>70</v>
      </c>
      <c r="F30" s="51"/>
    </row>
    <row r="31" spans="1:7" ht="51.75" thickBot="1" x14ac:dyDescent="0.25">
      <c r="A31" s="27">
        <v>21</v>
      </c>
      <c r="B31" s="24" t="s">
        <v>25</v>
      </c>
      <c r="C31" s="12">
        <f>'FTE Details'!E28</f>
        <v>1.25</v>
      </c>
      <c r="D31" s="13">
        <f>'FTE Details'!E36</f>
        <v>1.25</v>
      </c>
      <c r="E31" s="12">
        <f>'FTE Details'!E44</f>
        <v>1.25</v>
      </c>
      <c r="F31" s="9">
        <f>'FTE Details'!E53</f>
        <v>0</v>
      </c>
    </row>
    <row r="32" spans="1:7" s="8" customFormat="1" ht="13.5" thickBot="1" x14ac:dyDescent="0.25">
      <c r="A32" s="28"/>
      <c r="B32" s="52"/>
      <c r="C32" s="14"/>
      <c r="D32" s="15"/>
      <c r="E32" s="14"/>
      <c r="F32" s="14"/>
    </row>
    <row r="33" spans="1:6" ht="24.75" customHeight="1" x14ac:dyDescent="0.2">
      <c r="A33" s="27">
        <v>22</v>
      </c>
      <c r="B33" s="78" t="s">
        <v>28</v>
      </c>
      <c r="C33" s="79"/>
      <c r="D33" s="79"/>
      <c r="E33" s="79"/>
      <c r="F33" s="80"/>
    </row>
    <row r="34" spans="1:6" x14ac:dyDescent="0.2">
      <c r="A34" s="16"/>
      <c r="B34" s="17" t="s">
        <v>29</v>
      </c>
      <c r="C34" s="81"/>
      <c r="D34" s="81"/>
      <c r="E34" s="81"/>
      <c r="F34" s="82"/>
    </row>
    <row r="35" spans="1:6" x14ac:dyDescent="0.2">
      <c r="A35" s="16"/>
      <c r="B35" s="17" t="s">
        <v>30</v>
      </c>
      <c r="C35" s="83" t="s">
        <v>59</v>
      </c>
      <c r="D35" s="83"/>
      <c r="E35" s="83"/>
      <c r="F35" s="84"/>
    </row>
    <row r="36" spans="1:6" x14ac:dyDescent="0.2">
      <c r="A36" s="16"/>
      <c r="B36" s="17" t="s">
        <v>31</v>
      </c>
      <c r="C36" s="83" t="s">
        <v>66</v>
      </c>
      <c r="D36" s="83"/>
      <c r="E36" s="83"/>
      <c r="F36" s="84"/>
    </row>
    <row r="37" spans="1:6" ht="13.5" thickBot="1" x14ac:dyDescent="0.25">
      <c r="A37" s="16"/>
      <c r="B37" s="18" t="s">
        <v>32</v>
      </c>
      <c r="C37" s="68">
        <v>44564</v>
      </c>
      <c r="D37" s="69"/>
      <c r="E37" s="69"/>
      <c r="F37" s="70"/>
    </row>
    <row r="38" spans="1:6" x14ac:dyDescent="0.2">
      <c r="A38" s="16"/>
    </row>
    <row r="39" spans="1:6" x14ac:dyDescent="0.2">
      <c r="A39" s="16"/>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hyperlinks>
    <hyperlink ref="C10" r:id="rId1" display="https://www.publicsector.shidirect.com/" xr:uid="{AFC17FDF-42EC-4DA5-83CF-29CAB87FC765}"/>
  </hyperlinks>
  <pageMargins left="0.75" right="0.75" top="1" bottom="1" header="0.5" footer="0.5"/>
  <pageSetup scale="87" fitToHeight="2"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3"/>
  <sheetViews>
    <sheetView showGridLines="0" topLeftCell="A3" workbookViewId="0">
      <selection activeCell="A30" sqref="A30"/>
    </sheetView>
  </sheetViews>
  <sheetFormatPr defaultColWidth="9.140625" defaultRowHeight="12.75" x14ac:dyDescent="0.2"/>
  <cols>
    <col min="1" max="1" width="60.140625" style="3" customWidth="1"/>
    <col min="2" max="3" width="26.42578125" style="3" customWidth="1"/>
    <col min="4" max="4" width="18.5703125" style="3" customWidth="1"/>
    <col min="5" max="5" width="25.85546875" style="3" bestFit="1" customWidth="1"/>
    <col min="6" max="16384" width="9.140625" style="3"/>
  </cols>
  <sheetData>
    <row r="1" spans="1:5" ht="33" customHeight="1" x14ac:dyDescent="0.2">
      <c r="A1" s="88" t="s">
        <v>33</v>
      </c>
      <c r="B1" s="88"/>
      <c r="C1" s="88"/>
      <c r="D1" s="88"/>
      <c r="E1" s="89"/>
    </row>
    <row r="2" spans="1:5" ht="132.75" customHeight="1" x14ac:dyDescent="0.2">
      <c r="A2" s="90" t="s">
        <v>34</v>
      </c>
      <c r="B2" s="91"/>
      <c r="C2" s="91"/>
      <c r="D2" s="91"/>
      <c r="E2" s="92"/>
    </row>
    <row r="3" spans="1:5" ht="63.75" customHeight="1" x14ac:dyDescent="0.2">
      <c r="A3" s="85" t="s">
        <v>35</v>
      </c>
      <c r="B3" s="86"/>
      <c r="C3" s="86"/>
      <c r="D3" s="86"/>
      <c r="E3" s="87"/>
    </row>
    <row r="5" spans="1:5" ht="13.5" x14ac:dyDescent="0.25">
      <c r="A5" s="49" t="s">
        <v>36</v>
      </c>
      <c r="B5" s="50">
        <v>48</v>
      </c>
      <c r="C5" s="37" t="s">
        <v>37</v>
      </c>
    </row>
    <row r="7" spans="1:5" ht="13.5" x14ac:dyDescent="0.25">
      <c r="A7" s="29" t="s">
        <v>38</v>
      </c>
      <c r="B7" s="29"/>
      <c r="C7" s="29"/>
      <c r="D7" s="29"/>
      <c r="E7" s="30"/>
    </row>
    <row r="8" spans="1:5" s="33" customFormat="1" ht="25.5" x14ac:dyDescent="0.2">
      <c r="A8" s="31" t="s">
        <v>39</v>
      </c>
      <c r="B8" s="32" t="s">
        <v>40</v>
      </c>
      <c r="C8" s="32" t="s">
        <v>41</v>
      </c>
      <c r="D8" s="32" t="s">
        <v>42</v>
      </c>
      <c r="E8" s="31" t="s">
        <v>43</v>
      </c>
    </row>
    <row r="9" spans="1:5" s="37" customFormat="1" x14ac:dyDescent="0.2">
      <c r="A9" s="34" t="s">
        <v>44</v>
      </c>
      <c r="B9" s="34">
        <v>5</v>
      </c>
      <c r="C9" s="34">
        <v>24</v>
      </c>
      <c r="D9" s="35">
        <v>1</v>
      </c>
      <c r="E9" s="36">
        <f>(B9*C9*D9)/$B$5</f>
        <v>2.5</v>
      </c>
    </row>
    <row r="10" spans="1:5" x14ac:dyDescent="0.2">
      <c r="A10" s="38" t="s">
        <v>45</v>
      </c>
      <c r="B10" s="38">
        <v>3</v>
      </c>
      <c r="C10" s="38">
        <v>24</v>
      </c>
      <c r="D10" s="39">
        <v>0.5</v>
      </c>
      <c r="E10" s="36">
        <f>(B10*C10*D10)/$B$5</f>
        <v>0.75</v>
      </c>
    </row>
    <row r="11" spans="1:5" x14ac:dyDescent="0.2">
      <c r="A11" s="38" t="s">
        <v>46</v>
      </c>
      <c r="B11" s="38">
        <v>2</v>
      </c>
      <c r="C11" s="38">
        <v>6</v>
      </c>
      <c r="D11" s="39">
        <v>1</v>
      </c>
      <c r="E11" s="36">
        <f>(B11*C11*D11)/$B$5</f>
        <v>0.25</v>
      </c>
    </row>
    <row r="12" spans="1:5" x14ac:dyDescent="0.2">
      <c r="A12" s="56" t="s">
        <v>60</v>
      </c>
      <c r="B12" s="56">
        <v>1</v>
      </c>
      <c r="C12" s="56">
        <v>48</v>
      </c>
      <c r="D12" s="57">
        <v>1</v>
      </c>
      <c r="E12" s="58">
        <f>(B12*C12*D12)/$B$5</f>
        <v>1</v>
      </c>
    </row>
    <row r="13" spans="1:5" x14ac:dyDescent="0.2">
      <c r="A13" s="56" t="s">
        <v>61</v>
      </c>
      <c r="B13" s="56">
        <v>1</v>
      </c>
      <c r="C13" s="56">
        <v>48</v>
      </c>
      <c r="D13" s="57">
        <v>1</v>
      </c>
      <c r="E13" s="58">
        <f t="shared" ref="E13:E15" si="0">(B13*C13*D13)/$B$5</f>
        <v>1</v>
      </c>
    </row>
    <row r="14" spans="1:5" x14ac:dyDescent="0.2">
      <c r="A14" s="56" t="s">
        <v>62</v>
      </c>
      <c r="B14" s="56">
        <v>1</v>
      </c>
      <c r="C14" s="56">
        <v>48</v>
      </c>
      <c r="D14" s="57">
        <v>1</v>
      </c>
      <c r="E14" s="58">
        <f t="shared" si="0"/>
        <v>1</v>
      </c>
    </row>
    <row r="15" spans="1:5" x14ac:dyDescent="0.2">
      <c r="A15" s="56" t="s">
        <v>63</v>
      </c>
      <c r="B15" s="56">
        <v>1</v>
      </c>
      <c r="C15" s="56">
        <v>48</v>
      </c>
      <c r="D15" s="57">
        <v>0.9</v>
      </c>
      <c r="E15" s="58">
        <f t="shared" si="0"/>
        <v>0.9</v>
      </c>
    </row>
    <row r="16" spans="1:5" x14ac:dyDescent="0.2">
      <c r="A16" s="40"/>
      <c r="B16" s="40"/>
      <c r="C16" s="40"/>
      <c r="D16" s="41"/>
      <c r="E16" s="42">
        <f t="shared" ref="E16:E19" si="1">(B16*C16*D16)/$B$5</f>
        <v>0</v>
      </c>
    </row>
    <row r="17" spans="1:5" x14ac:dyDescent="0.2">
      <c r="A17" s="40"/>
      <c r="B17" s="40"/>
      <c r="C17" s="40"/>
      <c r="D17" s="41"/>
      <c r="E17" s="42">
        <f t="shared" si="1"/>
        <v>0</v>
      </c>
    </row>
    <row r="18" spans="1:5" x14ac:dyDescent="0.2">
      <c r="A18" s="40"/>
      <c r="B18" s="40"/>
      <c r="C18" s="40"/>
      <c r="D18" s="41"/>
      <c r="E18" s="42">
        <f t="shared" si="1"/>
        <v>0</v>
      </c>
    </row>
    <row r="19" spans="1:5" x14ac:dyDescent="0.2">
      <c r="A19" s="40"/>
      <c r="B19" s="40"/>
      <c r="C19" s="40"/>
      <c r="D19" s="41"/>
      <c r="E19" s="42">
        <f t="shared" si="1"/>
        <v>0</v>
      </c>
    </row>
    <row r="20" spans="1:5" s="45" customFormat="1" x14ac:dyDescent="0.2">
      <c r="A20" s="43" t="s">
        <v>47</v>
      </c>
      <c r="B20" s="43"/>
      <c r="C20" s="43"/>
      <c r="D20" s="43"/>
      <c r="E20" s="44">
        <f>SUM(E12:E19)</f>
        <v>3.9</v>
      </c>
    </row>
    <row r="22" spans="1:5" ht="13.5" x14ac:dyDescent="0.25">
      <c r="A22" s="29" t="s">
        <v>67</v>
      </c>
      <c r="B22" s="29"/>
      <c r="C22" s="29"/>
      <c r="D22" s="29"/>
      <c r="E22" s="46" t="s">
        <v>49</v>
      </c>
    </row>
    <row r="23" spans="1:5" ht="25.5" x14ac:dyDescent="0.2">
      <c r="A23" s="31" t="s">
        <v>50</v>
      </c>
      <c r="B23" s="32" t="s">
        <v>40</v>
      </c>
      <c r="C23" s="32" t="s">
        <v>41</v>
      </c>
      <c r="D23" s="32" t="s">
        <v>42</v>
      </c>
      <c r="E23" s="31" t="s">
        <v>43</v>
      </c>
    </row>
    <row r="24" spans="1:5" x14ac:dyDescent="0.2">
      <c r="A24" s="34" t="s">
        <v>51</v>
      </c>
      <c r="B24" s="38">
        <v>2</v>
      </c>
      <c r="C24" s="38">
        <v>6</v>
      </c>
      <c r="D24" s="39">
        <v>1</v>
      </c>
      <c r="E24" s="36">
        <f>(B24*C24*D24)/$B$5</f>
        <v>0.25</v>
      </c>
    </row>
    <row r="25" spans="1:5" x14ac:dyDescent="0.2">
      <c r="A25" s="56" t="s">
        <v>64</v>
      </c>
      <c r="B25" s="56">
        <v>1</v>
      </c>
      <c r="C25" s="56">
        <v>48</v>
      </c>
      <c r="D25" s="59">
        <v>1</v>
      </c>
      <c r="E25" s="58">
        <f>(B25*C25*D25)/$B$5</f>
        <v>1</v>
      </c>
    </row>
    <row r="26" spans="1:5" x14ac:dyDescent="0.2">
      <c r="A26" s="56" t="s">
        <v>65</v>
      </c>
      <c r="B26" s="56">
        <v>1</v>
      </c>
      <c r="C26" s="56">
        <v>48</v>
      </c>
      <c r="D26" s="59">
        <v>0.25</v>
      </c>
      <c r="E26" s="58">
        <f>(B26*C26*D26)/$B$5</f>
        <v>0.25</v>
      </c>
    </row>
    <row r="27" spans="1:5" x14ac:dyDescent="0.2">
      <c r="A27" s="40"/>
      <c r="B27" s="40"/>
      <c r="C27" s="40"/>
      <c r="D27" s="47"/>
      <c r="E27" s="42">
        <f>(B27*C27*D27)/$B$5</f>
        <v>0</v>
      </c>
    </row>
    <row r="28" spans="1:5" s="45" customFormat="1" x14ac:dyDescent="0.2">
      <c r="A28" s="43" t="s">
        <v>47</v>
      </c>
      <c r="B28" s="43"/>
      <c r="C28" s="43"/>
      <c r="D28" s="43"/>
      <c r="E28" s="44">
        <f>SUM(E25:E27)</f>
        <v>1.25</v>
      </c>
    </row>
    <row r="30" spans="1:5" ht="13.5" x14ac:dyDescent="0.25">
      <c r="A30" s="29" t="s">
        <v>72</v>
      </c>
      <c r="B30" s="29"/>
      <c r="C30" s="29"/>
      <c r="D30" s="29"/>
      <c r="E30" s="46" t="s">
        <v>49</v>
      </c>
    </row>
    <row r="31" spans="1:5" ht="25.5" x14ac:dyDescent="0.2">
      <c r="A31" s="48" t="s">
        <v>50</v>
      </c>
      <c r="B31" s="32" t="s">
        <v>40</v>
      </c>
      <c r="C31" s="32" t="s">
        <v>41</v>
      </c>
      <c r="D31" s="32" t="s">
        <v>42</v>
      </c>
      <c r="E31" s="48" t="s">
        <v>43</v>
      </c>
    </row>
    <row r="32" spans="1:5" x14ac:dyDescent="0.2">
      <c r="A32" s="34" t="s">
        <v>51</v>
      </c>
      <c r="B32" s="38">
        <v>2</v>
      </c>
      <c r="C32" s="38">
        <v>6</v>
      </c>
      <c r="D32" s="39">
        <v>1</v>
      </c>
      <c r="E32" s="36">
        <f>(B32*C32*D32)/$B$5</f>
        <v>0.25</v>
      </c>
    </row>
    <row r="33" spans="1:5" x14ac:dyDescent="0.2">
      <c r="A33" s="56" t="s">
        <v>64</v>
      </c>
      <c r="B33" s="56">
        <v>1</v>
      </c>
      <c r="C33" s="56">
        <v>48</v>
      </c>
      <c r="D33" s="59">
        <v>1</v>
      </c>
      <c r="E33" s="58">
        <f>(B33*C33*D33)/$B$5</f>
        <v>1</v>
      </c>
    </row>
    <row r="34" spans="1:5" x14ac:dyDescent="0.2">
      <c r="A34" s="56" t="s">
        <v>61</v>
      </c>
      <c r="B34" s="56">
        <v>1</v>
      </c>
      <c r="C34" s="56">
        <v>48</v>
      </c>
      <c r="D34" s="59">
        <v>0.25</v>
      </c>
      <c r="E34" s="58">
        <f>(B34*C34*D34)/$B$5</f>
        <v>0.25</v>
      </c>
    </row>
    <row r="35" spans="1:5" x14ac:dyDescent="0.2">
      <c r="A35" s="40"/>
      <c r="B35" s="40"/>
      <c r="C35" s="40"/>
      <c r="D35" s="47"/>
      <c r="E35" s="42">
        <f>(B35*C35*D35)/$B$5</f>
        <v>0</v>
      </c>
    </row>
    <row r="36" spans="1:5" s="45" customFormat="1" x14ac:dyDescent="0.2">
      <c r="A36" s="43" t="s">
        <v>47</v>
      </c>
      <c r="B36" s="43"/>
      <c r="C36" s="43"/>
      <c r="D36" s="43"/>
      <c r="E36" s="44">
        <f>SUM(E33:E35)</f>
        <v>1.25</v>
      </c>
    </row>
    <row r="38" spans="1:5" ht="13.5" x14ac:dyDescent="0.25">
      <c r="A38" s="29" t="s">
        <v>68</v>
      </c>
      <c r="B38" s="29"/>
      <c r="C38" s="29"/>
      <c r="D38" s="29"/>
      <c r="E38" s="46" t="s">
        <v>49</v>
      </c>
    </row>
    <row r="39" spans="1:5" ht="25.5" x14ac:dyDescent="0.2">
      <c r="A39" s="48" t="s">
        <v>50</v>
      </c>
      <c r="B39" s="32" t="s">
        <v>40</v>
      </c>
      <c r="C39" s="32" t="s">
        <v>41</v>
      </c>
      <c r="D39" s="32" t="s">
        <v>42</v>
      </c>
      <c r="E39" s="48" t="s">
        <v>43</v>
      </c>
    </row>
    <row r="40" spans="1:5" x14ac:dyDescent="0.2">
      <c r="A40" s="34" t="s">
        <v>51</v>
      </c>
      <c r="B40" s="38">
        <v>2</v>
      </c>
      <c r="C40" s="38">
        <v>6</v>
      </c>
      <c r="D40" s="39">
        <v>1</v>
      </c>
      <c r="E40" s="36">
        <f>(B40*C40*D40)/$B$5</f>
        <v>0.25</v>
      </c>
    </row>
    <row r="41" spans="1:5" x14ac:dyDescent="0.2">
      <c r="A41" s="56" t="s">
        <v>64</v>
      </c>
      <c r="B41" s="56">
        <v>1</v>
      </c>
      <c r="C41" s="56">
        <v>48</v>
      </c>
      <c r="D41" s="59">
        <v>1</v>
      </c>
      <c r="E41" s="58">
        <f>(B41*C41*D41)/$B$5</f>
        <v>1</v>
      </c>
    </row>
    <row r="42" spans="1:5" x14ac:dyDescent="0.2">
      <c r="A42" s="56" t="s">
        <v>61</v>
      </c>
      <c r="B42" s="56">
        <v>1</v>
      </c>
      <c r="C42" s="56">
        <v>48</v>
      </c>
      <c r="D42" s="59">
        <v>0.25</v>
      </c>
      <c r="E42" s="58">
        <f>(B42*C42*D42)/$B$5</f>
        <v>0.25</v>
      </c>
    </row>
    <row r="43" spans="1:5" x14ac:dyDescent="0.2">
      <c r="A43" s="40"/>
      <c r="B43" s="40"/>
      <c r="C43" s="40"/>
      <c r="D43" s="47"/>
      <c r="E43" s="42">
        <f>(B43*C43*D43)/$B$5</f>
        <v>0</v>
      </c>
    </row>
    <row r="44" spans="1:5" s="45" customFormat="1" x14ac:dyDescent="0.2">
      <c r="A44" s="43" t="s">
        <v>47</v>
      </c>
      <c r="B44" s="43"/>
      <c r="C44" s="43"/>
      <c r="D44" s="43"/>
      <c r="E44" s="44">
        <f>SUM(E41:E43)</f>
        <v>1.25</v>
      </c>
    </row>
    <row r="46" spans="1:5" ht="13.5" x14ac:dyDescent="0.25">
      <c r="A46" s="29" t="s">
        <v>48</v>
      </c>
      <c r="B46" s="29"/>
      <c r="C46" s="29"/>
      <c r="D46" s="29"/>
      <c r="E46" s="46" t="s">
        <v>49</v>
      </c>
    </row>
    <row r="47" spans="1:5" ht="25.5" x14ac:dyDescent="0.2">
      <c r="A47" s="48" t="s">
        <v>50</v>
      </c>
      <c r="B47" s="32" t="s">
        <v>40</v>
      </c>
      <c r="C47" s="32" t="s">
        <v>41</v>
      </c>
      <c r="D47" s="32" t="s">
        <v>42</v>
      </c>
      <c r="E47" s="48" t="s">
        <v>43</v>
      </c>
    </row>
    <row r="48" spans="1:5" x14ac:dyDescent="0.2">
      <c r="A48" s="34" t="s">
        <v>51</v>
      </c>
      <c r="B48" s="38">
        <v>2</v>
      </c>
      <c r="C48" s="38">
        <v>6</v>
      </c>
      <c r="D48" s="39">
        <v>1</v>
      </c>
      <c r="E48" s="36">
        <f>(B48*C48*D48)/$B$5</f>
        <v>0.25</v>
      </c>
    </row>
    <row r="49" spans="1:5" x14ac:dyDescent="0.2">
      <c r="A49" s="60"/>
      <c r="B49" s="56"/>
      <c r="C49" s="56"/>
      <c r="D49" s="57"/>
      <c r="E49" s="58"/>
    </row>
    <row r="50" spans="1:5" x14ac:dyDescent="0.2">
      <c r="A50" s="60"/>
      <c r="B50" s="56"/>
      <c r="C50" s="56"/>
      <c r="D50" s="57"/>
      <c r="E50" s="58"/>
    </row>
    <row r="51" spans="1:5" x14ac:dyDescent="0.2">
      <c r="A51" s="60"/>
      <c r="B51" s="56"/>
      <c r="C51" s="56"/>
      <c r="D51" s="57"/>
      <c r="E51" s="58"/>
    </row>
    <row r="52" spans="1:5" s="45" customFormat="1" x14ac:dyDescent="0.2">
      <c r="A52" s="60"/>
      <c r="B52" s="56"/>
      <c r="C52" s="56"/>
      <c r="D52" s="57"/>
      <c r="E52" s="58"/>
    </row>
    <row r="53" spans="1:5" x14ac:dyDescent="0.2">
      <c r="A53" s="43"/>
      <c r="B53" s="43"/>
      <c r="C53" s="43"/>
      <c r="D53" s="43"/>
      <c r="E53" s="44"/>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7C87E085BE3C4FA7665A44A059B4AF" ma:contentTypeVersion="4" ma:contentTypeDescription="Create a new document." ma:contentTypeScope="" ma:versionID="eca66a74255a598a81a88dc694d3e85f">
  <xsd:schema xmlns:xsd="http://www.w3.org/2001/XMLSchema" xmlns:xs="http://www.w3.org/2001/XMLSchema" xmlns:p="http://schemas.microsoft.com/office/2006/metadata/properties" xmlns:ns2="09471719-e4b8-415b-b8c3-166baa0e10ee" targetNamespace="http://schemas.microsoft.com/office/2006/metadata/properties" ma:root="true" ma:fieldsID="de724c9e940c30264653dee450127db7" ns2:_="">
    <xsd:import namespace="09471719-e4b8-415b-b8c3-166baa0e10e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471719-e4b8-415b-b8c3-166baa0e1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3FD66-62DB-42B9-951B-2625FFB745B8}">
  <ds:schemaRefs>
    <ds:schemaRef ds:uri="http://schemas.microsoft.com/office/2006/metadata/properties"/>
    <ds:schemaRef ds:uri="http://purl.org/dc/dcmitype/"/>
    <ds:schemaRef ds:uri="09471719-e4b8-415b-b8c3-166baa0e10ee"/>
    <ds:schemaRef ds:uri="http://schemas.microsoft.com/office/infopath/2007/PartnerControls"/>
    <ds:schemaRef ds:uri="http://schemas.openxmlformats.org/package/2006/metadata/core-properties"/>
    <ds:schemaRef ds:uri="http://purl.org/dc/elements/1.1/"/>
    <ds:schemaRef ds:uri="http://schemas.microsoft.com/office/2006/documentManagement/types"/>
    <ds:schemaRef ds:uri="http://purl.org/dc/terms/"/>
    <ds:schemaRef ds:uri="http://www.w3.org/XML/1998/namespace"/>
  </ds:schemaRefs>
</ds:datastoreItem>
</file>

<file path=customXml/itemProps2.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3.xml><?xml version="1.0" encoding="utf-8"?>
<ds:datastoreItem xmlns:ds="http://schemas.openxmlformats.org/officeDocument/2006/customXml" ds:itemID="{83C56D83-A94F-417A-83BB-9C02C838E6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471719-e4b8-415b-b8c3-166baa0e10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2022-02-12T15:49:00Z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0x010100257C87E085BE3C4FA7665A44A059B4AF</vt:lpwstr>
  </property>
</Properties>
</file>